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- Rotary Files 2019-2020\Monthly Reports\"/>
    </mc:Choice>
  </mc:AlternateContent>
  <bookViews>
    <workbookView xWindow="0" yWindow="0" windowWidth="20460" windowHeight="7650" tabRatio="696" activeTab="1"/>
  </bookViews>
  <sheets>
    <sheet name="Summary of Activities" sheetId="1" r:id="rId1"/>
    <sheet name="Project Summary Report" sheetId="5" r:id="rId2"/>
    <sheet name="Sheet1" sheetId="8" r:id="rId3"/>
    <sheet name="RI President Citation" sheetId="7" state="hidden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<sst xmlns="http://schemas.openxmlformats.org/spreadsheetml/2006/main" count="282" uniqueCount="169">
  <si>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</si>
  <si>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</si>
  <si>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</si>
  <si>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</si>
  <si>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</si>
  <si>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</si>
  <si>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</si>
  <si>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</si>
  <si>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</si>
  <si>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</si>
  <si>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</si>
  <si>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</si>
  <si>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</si>
  <si>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</si>
  <si>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</si>
  <si>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</si>
  <si>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</si>
  <si>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</si>
  <si>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</si>
  <si>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</si>
  <si>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</si>
  <si>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</si>
  <si>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</si>
  <si>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</si>
  <si>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</si>
  <si>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</si>
  <si>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</si>
  <si>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</si>
  <si>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</si>
  <si>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</si>
  <si>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</si>
  <si>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</si>
  <si>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</si>
  <si>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</si>
  <si>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</si>
  <si>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</si>
  <si>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</si>
  <si>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</si>
  <si>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</si>
  <si>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</si>
  <si>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</si>
  <si>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</si>
  <si>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</si>
  <si>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</si>
  <si>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</si>
  <si>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</si>
  <si>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</si>
  <si>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</si>
  <si>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</si>
  <si>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</si>
  <si>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</si>
  <si>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</si>
  <si>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</si>
  <si>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</si>
  <si>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</si>
  <si>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</si>
  <si>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</si>
  <si>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</si>
  <si>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</si>
  <si>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</si>
  <si>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</si>
  <si>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</si>
  <si>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</si>
  <si>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</si>
  <si>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</si>
  <si>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</si>
  <si>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</si>
  <si>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</si>
  <si>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</si>
  <si>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</si>
  <si>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</si>
  <si>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</si>
  <si>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</si>
  <si>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</si>
  <si>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</si>
  <si>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</si>
  <si>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</si>
  <si>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</si>
  <si>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</si>
  <si>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</si>
  <si>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</si>
  <si>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</si>
  <si>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</si>
  <si>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</si>
  <si>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</si>
  <si>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</si>
  <si>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</si>
  <si>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</si>
  <si>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</si>
  <si>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</si>
  <si>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</si>
  <si>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</si>
  <si>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</si>
  <si>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</si>
  <si>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</si>
  <si>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</si>
  <si>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</si>
  <si>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</si>
  <si>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</si>
  <si>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</si>
  <si>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</si>
  <si>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</si>
  <si>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</si>
  <si>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</si>
  <si>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</si>
  <si>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</si>
  <si>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</si>
  <si>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</si>
  <si>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</si>
  <si>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</si>
  <si>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</si>
  <si>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</si>
  <si>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</si>
  <si>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</si>
  <si>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</si>
  <si>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</si>
  <si>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</si>
  <si>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</si>
  <si>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</si>
  <si>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</si>
  <si>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</si>
  <si>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</si>
  <si>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</si>
  <si>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</si>
  <si>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</si>
  <si>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</si>
  <si>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</si>
  <si>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</si>
  <si>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</si>
  <si>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</si>
  <si>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</si>
  <si>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</si>
  <si>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</si>
  <si>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</si>
  <si>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</si>
  <si>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TAGUM NORTH</t>
  </si>
  <si>
    <t>2D</t>
  </si>
  <si>
    <t>RENIE P. SISCON</t>
  </si>
  <si>
    <t>MARLUO P. FULO</t>
  </si>
  <si>
    <t>Rae Kara A. Malbog</t>
  </si>
  <si>
    <t>Miko's Brew</t>
  </si>
  <si>
    <t>x</t>
  </si>
  <si>
    <t>Café Angelo,Molave Hotel</t>
  </si>
  <si>
    <t>Caffe 129, Big 8 Hotel</t>
  </si>
  <si>
    <t>Carpio Residence</t>
  </si>
  <si>
    <t>Mikos Brew</t>
  </si>
  <si>
    <t>Brgy. Pagsabangan</t>
  </si>
  <si>
    <t>San Agustin Elem. School</t>
  </si>
  <si>
    <t>Korean Language Center</t>
  </si>
  <si>
    <t>Rizal Elem. School</t>
  </si>
  <si>
    <t>1000+</t>
  </si>
  <si>
    <t>New City Hall</t>
  </si>
  <si>
    <t>NCCC Mall Tagum</t>
  </si>
  <si>
    <t>Tagum City Police Station</t>
  </si>
  <si>
    <t>Awarding Vocational Awards for Teacher</t>
  </si>
  <si>
    <t>3 Teacher in Tapayanon Elem. School</t>
  </si>
  <si>
    <t>Turnover of Water for Life Project at Barangay Pagsabangan, Tagum City funded by RC Godeok,Korea</t>
  </si>
  <si>
    <t>Barangay Pagsabangan, Tagum City</t>
  </si>
  <si>
    <t>San Agustin Elem. School , Tagum City</t>
  </si>
  <si>
    <t>Turnover School Canteen at San Agustin Elem. School, Tagum City, funded by RC Godeok, Korea</t>
  </si>
  <si>
    <t>Tagumpay Korean Language Center</t>
  </si>
  <si>
    <t>Meeting with Tagum City Police Station for the various Medical Mission with TCPS.</t>
  </si>
  <si>
    <t>Various Barangay of Tagum City</t>
  </si>
  <si>
    <t>Sabayang Patak Kontra Polio Round 3 last January 20, 2020-Feb 1, 2020</t>
  </si>
  <si>
    <t>Children below 5 yrs old  of Tagum City.</t>
  </si>
  <si>
    <t>Awarding of Taekwondo Scholars at 4th Floor, NCCC Mall Activity Center.</t>
  </si>
  <si>
    <t>10  Taekwondo Players</t>
  </si>
  <si>
    <t xml:space="preserve">Site visit Rizal Elementary School with RC Godeok </t>
  </si>
  <si>
    <t xml:space="preserve">Turnover of Medicines and School Supplies for Medical Mission for conflict areas with Tagum City Police funded by RC Godeok, Korea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</si>
</sst>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4" zoomScale="98" zoomScaleNormal="200" zoomScalePageLayoutView="98" workbookViewId="0">
      <selection activeCell="P26" sqref="P2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43800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54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43863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43837</v>
      </c>
      <c r="C11" s="149"/>
      <c r="D11" s="155">
        <v>20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140</v>
      </c>
    </row>
    <row r="12" spans="1:16" s="35" customFormat="1" ht="12" customHeight="1" thickTop="1" thickBot="1">
      <c r="A12" s="84"/>
      <c r="B12" s="80">
        <v>43843</v>
      </c>
      <c r="C12" s="81"/>
      <c r="D12" s="91">
        <v>33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140</v>
      </c>
    </row>
    <row r="13" spans="1:16" s="35" customFormat="1" ht="12" customHeight="1" thickTop="1" thickBot="1">
      <c r="A13" s="84"/>
      <c r="B13" s="80">
        <v>43851</v>
      </c>
      <c r="C13" s="81"/>
      <c r="D13" s="91">
        <v>11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140</v>
      </c>
    </row>
    <row r="14" spans="1:16" s="35" customFormat="1" ht="12" customHeight="1" thickTop="1" thickBot="1">
      <c r="A14" s="84"/>
      <c r="B14" s="80">
        <v>43858</v>
      </c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140</v>
      </c>
    </row>
    <row r="15" spans="1:16" s="35" customFormat="1" ht="12" customHeight="1" thickTop="1" thickBot="1">
      <c r="A15" s="84"/>
      <c r="B15" s="80">
        <v>43861</v>
      </c>
      <c r="C15" s="81"/>
      <c r="D15" s="182"/>
      <c r="E15" s="183"/>
      <c r="F15" s="184">
        <v>10</v>
      </c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142</v>
      </c>
    </row>
    <row r="16" spans="1:16" s="35" customFormat="1" ht="12" customHeight="1" thickTop="1" thickBot="1">
      <c r="A16" s="84"/>
      <c r="B16" s="80">
        <v>43860</v>
      </c>
      <c r="C16" s="81"/>
      <c r="D16" s="167"/>
      <c r="E16" s="168"/>
      <c r="F16" s="75"/>
      <c r="G16" s="76"/>
      <c r="H16" s="77">
        <v>5</v>
      </c>
      <c r="I16" s="199"/>
      <c r="J16" s="88"/>
      <c r="K16" s="89"/>
      <c r="L16" s="90"/>
      <c r="M16" s="64"/>
      <c r="N16" s="64"/>
      <c r="O16" s="65"/>
      <c r="P16" s="44" t="s">
        <v>143</v>
      </c>
    </row>
    <row r="17" spans="1:16" s="35" customFormat="1" ht="12" customHeight="1" thickTop="1" thickBot="1">
      <c r="A17" s="84"/>
      <c r="B17" s="80">
        <v>43842</v>
      </c>
      <c r="C17" s="81"/>
      <c r="D17" s="167"/>
      <c r="E17" s="168"/>
      <c r="F17" s="168"/>
      <c r="G17" s="168"/>
      <c r="H17" s="75"/>
      <c r="I17" s="76"/>
      <c r="J17" s="77">
        <v>32</v>
      </c>
      <c r="K17" s="77"/>
      <c r="L17" s="180"/>
      <c r="M17" s="64"/>
      <c r="N17" s="64"/>
      <c r="O17" s="65"/>
      <c r="P17" s="44" t="s">
        <v>144</v>
      </c>
    </row>
    <row r="18" spans="1:16" s="35" customFormat="1" ht="12" customHeight="1" thickTop="1" thickBot="1">
      <c r="A18" s="84"/>
      <c r="B18" s="80">
        <v>43843</v>
      </c>
      <c r="C18" s="81"/>
      <c r="D18" s="82"/>
      <c r="E18" s="64"/>
      <c r="F18" s="64"/>
      <c r="G18" s="64"/>
      <c r="H18" s="64"/>
      <c r="I18" s="78"/>
      <c r="J18" s="77">
        <v>33</v>
      </c>
      <c r="K18" s="77"/>
      <c r="L18" s="89"/>
      <c r="M18" s="191"/>
      <c r="N18" s="64"/>
      <c r="O18" s="65"/>
      <c r="P18" s="44" t="s">
        <v>145</v>
      </c>
    </row>
    <row r="19" spans="1:16" s="35" customFormat="1" ht="12" customHeight="1" thickTop="1" thickBot="1">
      <c r="A19" s="84"/>
      <c r="B19" s="80">
        <v>43837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20</v>
      </c>
      <c r="M19" s="77"/>
      <c r="N19" s="78"/>
      <c r="O19" s="79"/>
      <c r="P19" s="44" t="s">
        <v>145</v>
      </c>
    </row>
    <row r="20" spans="1:16" s="35" customFormat="1" ht="12" customHeight="1" thickTop="1" thickBot="1">
      <c r="A20" s="84"/>
      <c r="B20" s="80">
        <v>43842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75</v>
      </c>
      <c r="M20" s="77"/>
      <c r="N20" s="78"/>
      <c r="O20" s="79"/>
      <c r="P20" s="44" t="s">
        <v>146</v>
      </c>
    </row>
    <row r="21" spans="1:16" s="35" customFormat="1" ht="12" customHeight="1" thickTop="1" thickBot="1">
      <c r="A21" s="84"/>
      <c r="B21" s="80">
        <v>43843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120</v>
      </c>
      <c r="M21" s="77"/>
      <c r="N21" s="78"/>
      <c r="O21" s="79"/>
      <c r="P21" s="44" t="s">
        <v>147</v>
      </c>
    </row>
    <row r="22" spans="1:16" s="35" customFormat="1" ht="12" customHeight="1" thickTop="1" thickBot="1">
      <c r="A22" s="84"/>
      <c r="B22" s="80">
        <v>43843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40</v>
      </c>
      <c r="M22" s="77"/>
      <c r="N22" s="78"/>
      <c r="O22" s="79"/>
      <c r="P22" s="44" t="s">
        <v>148</v>
      </c>
    </row>
    <row r="23" spans="1:16" s="35" customFormat="1" ht="12" customHeight="1" thickTop="1" thickBot="1">
      <c r="A23" s="84"/>
      <c r="B23" s="80">
        <v>43843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150</v>
      </c>
      <c r="M23" s="77"/>
      <c r="N23" s="78"/>
      <c r="O23" s="79"/>
      <c r="P23" s="44" t="s">
        <v>149</v>
      </c>
    </row>
    <row r="24" spans="1:16" s="35" customFormat="1" ht="12" customHeight="1" thickTop="1" thickBot="1">
      <c r="A24" s="84"/>
      <c r="B24" s="80">
        <v>43850</v>
      </c>
      <c r="C24" s="81"/>
      <c r="D24" s="82"/>
      <c r="E24" s="64"/>
      <c r="F24" s="64"/>
      <c r="G24" s="64"/>
      <c r="H24" s="64"/>
      <c r="I24" s="64"/>
      <c r="J24" s="64"/>
      <c r="K24" s="78"/>
      <c r="L24" s="77">
        <v>10</v>
      </c>
      <c r="M24" s="77"/>
      <c r="N24" s="78"/>
      <c r="O24" s="79"/>
      <c r="P24" s="44" t="s">
        <v>151</v>
      </c>
    </row>
    <row r="25" spans="1:16" s="35" customFormat="1" ht="12" customHeight="1" thickTop="1" thickBot="1">
      <c r="A25" s="84"/>
      <c r="B25" s="80">
        <v>43854</v>
      </c>
      <c r="C25" s="81"/>
      <c r="D25" s="82"/>
      <c r="E25" s="64"/>
      <c r="F25" s="64"/>
      <c r="G25" s="64"/>
      <c r="H25" s="64"/>
      <c r="I25" s="64"/>
      <c r="J25" s="64"/>
      <c r="K25" s="78"/>
      <c r="L25" s="77">
        <v>60</v>
      </c>
      <c r="M25" s="77"/>
      <c r="N25" s="78"/>
      <c r="O25" s="79"/>
      <c r="P25" s="44" t="s">
        <v>152</v>
      </c>
    </row>
    <row r="26" spans="1:16" s="35" customFormat="1" ht="12" customHeight="1" thickTop="1" thickBot="1">
      <c r="A26" s="84"/>
      <c r="B26" s="80">
        <v>43843</v>
      </c>
      <c r="C26" s="81"/>
      <c r="D26" s="82"/>
      <c r="E26" s="64"/>
      <c r="F26" s="64"/>
      <c r="G26" s="64"/>
      <c r="H26" s="64"/>
      <c r="I26" s="64"/>
      <c r="J26" s="64"/>
      <c r="K26" s="78"/>
      <c r="L26" s="77">
        <v>24</v>
      </c>
      <c r="M26" s="77"/>
      <c r="N26" s="78"/>
      <c r="O26" s="79"/>
      <c r="P26" s="44" t="s">
        <v>153</v>
      </c>
    </row>
    <row r="27" spans="1:16" s="35" customFormat="1" ht="12" customHeight="1" thickTop="1" thickBot="1">
      <c r="A27" s="85"/>
      <c r="B27" s="93">
        <v>43847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2</v>
      </c>
      <c r="O27" s="99"/>
      <c r="P27" s="45" t="s">
        <v>143</v>
      </c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33</v>
      </c>
      <c r="J31" s="104" t="s">
        <v>7</v>
      </c>
      <c r="K31" s="105"/>
      <c r="L31" s="105"/>
      <c r="M31" s="105"/>
      <c r="N31" s="105"/>
      <c r="O31" s="105"/>
      <c r="P31" s="3">
        <v>4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6">
        <f>SUM(P31:P32)</f>
        <v>4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33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8" customFormat="1" ht="12.75" customHeight="1">
      <c r="A38" s="39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MARLUO P. FULO</v>
      </c>
      <c r="B52" s="141"/>
      <c r="C52" s="142"/>
      <c r="D52" s="142"/>
      <c r="E52" s="142"/>
      <c r="F52" s="142"/>
      <c r="G52" s="142" t="str">
        <f>I6</f>
        <v>RENIE P. SISCON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7" zoomScale="95" zoomScaleNormal="200" zoomScalePageLayoutView="95" workbookViewId="0">
      <selection activeCell="E42" sqref="E42:P4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TAGUM NORTH</v>
      </c>
      <c r="B3" s="200"/>
      <c r="C3" s="200"/>
      <c r="D3" s="200"/>
      <c r="E3" s="200"/>
      <c r="F3" s="200" t="str">
        <f>'Summary of Activities'!I6</f>
        <v>RENIE P. SISCON</v>
      </c>
      <c r="G3" s="200"/>
      <c r="H3" s="200"/>
      <c r="I3" s="200"/>
      <c r="J3" s="200"/>
      <c r="K3" s="200"/>
      <c r="L3" s="200" t="str">
        <f>'Summary of Activities'!N6</f>
        <v>MARLUO P. FULO</v>
      </c>
      <c r="M3" s="200"/>
      <c r="N3" s="200"/>
      <c r="O3" s="200"/>
      <c r="P3" s="200"/>
      <c r="Q3" s="200"/>
      <c r="R3" s="200" t="str">
        <f>'Summary of Activities'!H6</f>
        <v>2D</v>
      </c>
      <c r="S3" s="200"/>
      <c r="T3" s="203">
        <f>'Summary of Activities'!K2</f>
        <v>43800</v>
      </c>
      <c r="U3" s="200"/>
      <c r="V3" s="200"/>
      <c r="W3" s="204">
        <f>'Summary of Activities'!O8</f>
        <v>43863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43837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 t="s">
        <v>141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/>
      <c r="D6" s="48"/>
      <c r="E6" s="49"/>
      <c r="F6" s="50"/>
      <c r="G6" s="48"/>
      <c r="H6" s="51"/>
      <c r="I6" s="47"/>
      <c r="J6" s="48"/>
      <c r="K6" s="49"/>
      <c r="L6" s="50">
        <v>3</v>
      </c>
      <c r="M6" s="48">
        <v>12</v>
      </c>
      <c r="N6" s="51">
        <v>10000</v>
      </c>
      <c r="O6" s="47"/>
      <c r="P6" s="48"/>
      <c r="Q6" s="49"/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154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155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43842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 t="s">
        <v>141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>
        <v>250</v>
      </c>
      <c r="S11" s="48">
        <v>72</v>
      </c>
      <c r="T11" s="51">
        <v>110000</v>
      </c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156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157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43843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 t="s">
        <v>141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>
        <v>200</v>
      </c>
      <c r="D16" s="48">
        <v>72</v>
      </c>
      <c r="E16" s="49">
        <v>120000</v>
      </c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159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158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43843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 t="s">
        <v>141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>
        <v>1000</v>
      </c>
      <c r="G21" s="48">
        <v>4</v>
      </c>
      <c r="H21" s="51">
        <v>10000</v>
      </c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167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160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43843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 t="s">
        <v>141</v>
      </c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/>
      <c r="G26" s="48"/>
      <c r="H26" s="51"/>
      <c r="I26" s="47"/>
      <c r="J26" s="48"/>
      <c r="K26" s="49"/>
      <c r="L26" s="50">
        <v>500</v>
      </c>
      <c r="M26" s="48">
        <v>30</v>
      </c>
      <c r="N26" s="51">
        <v>20000</v>
      </c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 t="s">
        <v>161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162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43850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 t="s">
        <v>141</v>
      </c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>
        <v>50</v>
      </c>
      <c r="P31" s="48">
        <v>4</v>
      </c>
      <c r="Q31" s="49">
        <v>1000</v>
      </c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 t="s">
        <v>163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 t="s">
        <v>164</v>
      </c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43854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 t="s">
        <v>141</v>
      </c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>
        <v>10</v>
      </c>
      <c r="J36" s="48">
        <v>4</v>
      </c>
      <c r="K36" s="49">
        <v>36000</v>
      </c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 t="s">
        <v>165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 t="s">
        <v>166</v>
      </c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43843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>
        <v>33</v>
      </c>
      <c r="M41" s="48">
        <v>4</v>
      </c>
      <c r="N41" s="51">
        <v>50000</v>
      </c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 t="s">
        <v>168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 t="s">
        <v>162</v>
      </c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200</v>
      </c>
      <c r="G47" s="218"/>
      <c r="H47" s="217">
        <f>D6+D11+D16+D21+D26+D31+D36+D41</f>
        <v>72</v>
      </c>
      <c r="I47" s="218"/>
      <c r="J47" s="238">
        <f>E6+E11+E16+E21+E26+E31+E36+E41</f>
        <v>120000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1000</v>
      </c>
      <c r="G48" s="218"/>
      <c r="H48" s="217">
        <f>G6+G11+G16+G21+G26+G31+G36+G41</f>
        <v>4</v>
      </c>
      <c r="I48" s="218"/>
      <c r="J48" s="238">
        <f>H6+H11+H16+H21+H26+H31+H36+H41</f>
        <v>10000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10</v>
      </c>
      <c r="G49" s="218"/>
      <c r="H49" s="217">
        <f>J6+J11+J16+J21+J26+J31+J36+J41</f>
        <v>4</v>
      </c>
      <c r="I49" s="218"/>
      <c r="J49" s="238">
        <f>K6+K11+K16+K21+K26+K31+K36+K41</f>
        <v>36000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536</v>
      </c>
      <c r="G50" s="218"/>
      <c r="H50" s="217">
        <f>M6+M11+M16+M21+M26+M31+M36+M41</f>
        <v>46</v>
      </c>
      <c r="I50" s="218"/>
      <c r="J50" s="238">
        <f>N6+N11+N16+N21+N26+N31+N36+N41</f>
        <v>80000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50</v>
      </c>
      <c r="G51" s="218"/>
      <c r="H51" s="217">
        <f>P6+P11+P16+P21+P26+P31+P36+P41</f>
        <v>4</v>
      </c>
      <c r="I51" s="218"/>
      <c r="J51" s="238">
        <f>Q6+Q11+Q16+Q21+Q26+Q31+Q36+Q41</f>
        <v>1000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250</v>
      </c>
      <c r="G52" s="220"/>
      <c r="H52" s="219">
        <f>S6+S11+S16+S21+S26+S31+S36+S41</f>
        <v>72</v>
      </c>
      <c r="I52" s="220"/>
      <c r="J52" s="224">
        <f>T6+T11+T16+T21+T26+T31+T36+T41</f>
        <v>110000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1796</v>
      </c>
      <c r="G54" s="230"/>
      <c r="H54" s="229">
        <f>SUM(H47:I52)</f>
        <v>202</v>
      </c>
      <c r="I54" s="230"/>
      <c r="J54" s="226">
        <f>SUM(J47:L52)</f>
        <v>357000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Sheet1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2020-02-14T11:21:18Z</dcterms:modified>
</cp:coreProperties>
</file>